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95" windowHeight="12540" activeTab="0"/>
  </bookViews>
  <sheets>
    <sheet name="ANNEX-49" sheetId="1" r:id="rId1"/>
  </sheets>
  <definedNames/>
  <calcPr fullCalcOnLoad="1"/>
</workbook>
</file>

<file path=xl/sharedStrings.xml><?xml version="1.0" encoding="utf-8"?>
<sst xmlns="http://schemas.openxmlformats.org/spreadsheetml/2006/main" count="90" uniqueCount="80">
  <si>
    <t xml:space="preserve">SLBC TELANGANA </t>
  </si>
  <si>
    <t xml:space="preserve">               CONVENOR :</t>
  </si>
  <si>
    <t>ANNEXURE-49</t>
  </si>
  <si>
    <t>BANK  WISE - POSITION OF SHG LINKAGE &amp; JLGs - AS ON June  2021</t>
  </si>
  <si>
    <t>(Amt. Rs. In lacs)</t>
  </si>
  <si>
    <t>Sr.No</t>
  </si>
  <si>
    <t>Name of the Bank</t>
  </si>
  <si>
    <t>SHG - progress during the quarter</t>
  </si>
  <si>
    <t>SHG-Progress Current FY</t>
  </si>
  <si>
    <t>SHG Loan Outstandings at the Quarter End</t>
  </si>
  <si>
    <t>SHG NPA  outstandings at the Quarter End</t>
  </si>
  <si>
    <t xml:space="preserve">Savings Linked (Savings accounts opened to SHGs during the quarter) </t>
  </si>
  <si>
    <t>Credit Linked (Bank loans extended to SHGs during the quarter)</t>
  </si>
  <si>
    <t xml:space="preserve">Savings Linked (Savings accounts opened to SHGs from 01.04 to upto the quarter) </t>
  </si>
  <si>
    <t>Credit Linked (Bank loans extended to SHGs from 01.04. to upto the quarter)</t>
  </si>
  <si>
    <t>No.</t>
  </si>
  <si>
    <t>Amt.</t>
  </si>
  <si>
    <t>BANK OF BARODA</t>
  </si>
  <si>
    <t>BANK OF INDIA</t>
  </si>
  <si>
    <t>BANK OF MAHRASHTRA</t>
  </si>
  <si>
    <t>CANARA BANK</t>
  </si>
  <si>
    <t>CENTRAL BANK OF INDIA</t>
  </si>
  <si>
    <t>INDIAN BANK</t>
  </si>
  <si>
    <t>INDIAN OVERSEAS BANK</t>
  </si>
  <si>
    <t>PUNJAB NATIONAL BANK</t>
  </si>
  <si>
    <t>PUNJAB AND SIND BANK</t>
  </si>
  <si>
    <t>UNION BANK OF INDIA</t>
  </si>
  <si>
    <t>UCO BANK</t>
  </si>
  <si>
    <t>STATE BANK OF INDIA</t>
  </si>
  <si>
    <t>TOTAL PUBLIC SECTOR BANK</t>
  </si>
  <si>
    <t>AXIS BANK</t>
  </si>
  <si>
    <t>BANDHAN BANK</t>
  </si>
  <si>
    <t>CSB BANK LIMITED</t>
  </si>
  <si>
    <t>CITY UNION BANK</t>
  </si>
  <si>
    <t>DCB BANK</t>
  </si>
  <si>
    <t>DHANLAXMI BANK</t>
  </si>
  <si>
    <t>FEDERAL BANK</t>
  </si>
  <si>
    <t>HDFC BANK</t>
  </si>
  <si>
    <t>ICICI BANK</t>
  </si>
  <si>
    <t>IDBI BANK</t>
  </si>
  <si>
    <t>IDFC FIRST BANK</t>
  </si>
  <si>
    <t>INDUSIND BANK</t>
  </si>
  <si>
    <t>J &amp; K BANK</t>
  </si>
  <si>
    <t>KARNATAKA BANK</t>
  </si>
  <si>
    <t>KARUR VYASYA BANK</t>
  </si>
  <si>
    <t>KOTAK MAHINDRA BANK</t>
  </si>
  <si>
    <t>LAXSHMI VILAS BANK</t>
  </si>
  <si>
    <t>RBL BANK</t>
  </si>
  <si>
    <t>SOUTH INDIAN BANK</t>
  </si>
  <si>
    <t>TAMILNAD MERCANTILE BANK</t>
  </si>
  <si>
    <t>YES BANK</t>
  </si>
  <si>
    <t>KBS BANK</t>
  </si>
  <si>
    <t xml:space="preserve">TOTAL PRIVATE SECTOR BANK </t>
  </si>
  <si>
    <t>TOTAL COMMERCIAL BANKS</t>
  </si>
  <si>
    <t>A.P.GRAMEENA VIKAS BANK</t>
  </si>
  <si>
    <t>TELANGANA GRAMEENA BANK</t>
  </si>
  <si>
    <t>TOTAL RRB SECTOR BANK</t>
  </si>
  <si>
    <t>AP MAHESH CO-OPERATIVE URBAN BANK LTD</t>
  </si>
  <si>
    <t>TSCAB</t>
  </si>
  <si>
    <t>TOTAL Co-OPERATIVE SECTOR BANK</t>
  </si>
  <si>
    <t>EQUITAS SMALL FINANCE BANK</t>
  </si>
  <si>
    <t>FINCARE SMALL FINANCE BANK LIMITED</t>
  </si>
  <si>
    <t>JANA SMALL FINANCE BANK LTD.</t>
  </si>
  <si>
    <t>SURYODAY SMALL FINANCE BANK</t>
  </si>
  <si>
    <t>UJJIVAN SMALL FINANCE BANK</t>
  </si>
  <si>
    <t>TOTAL SMALL FINANCE BANK</t>
  </si>
  <si>
    <t>CITI BANK</t>
  </si>
  <si>
    <t>STANDARD CHARTERED BANK LTD</t>
  </si>
  <si>
    <t>DBS BANK</t>
  </si>
  <si>
    <t>BARCLAYS BANK PLC</t>
  </si>
  <si>
    <t>SHINHAN BANK</t>
  </si>
  <si>
    <t>BNP PARIBAS</t>
  </si>
  <si>
    <t>BANK OF BAHRAIN AND KUWAIT B.S.C.</t>
  </si>
  <si>
    <t>HONG KONG AND SHANGHAI BANKING CORPORATION LIMITED</t>
  </si>
  <si>
    <t>NATWEST MARKETS  PLC</t>
  </si>
  <si>
    <t>AMERICAN EXPRESS BANKING CORP</t>
  </si>
  <si>
    <t>TOTAL FOREIGN BANKS</t>
  </si>
  <si>
    <t>A P S F C</t>
  </si>
  <si>
    <t>TOTAL OTHERS</t>
  </si>
  <si>
    <t>Grand Total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</si>
</sst>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0.5"/>
      <name val="Times New Roman"/>
      <family val="1"/>
    </font>
    <font>
      <b/>
      <sz val="11"/>
      <name val="Calibri"/>
      <family val="2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9" fillId="0" borderId="10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0" xfId="0" applyFont="1" applyAlignment="1">
      <alignment/>
    </xf>
    <xf numFmtId="0" fontId="37" fillId="0" borderId="0" xfId="0" applyFont="1" applyAlignment="1">
      <alignment/>
    </xf>
    <xf numFmtId="0" fontId="40" fillId="0" borderId="0" xfId="0" applyFont="1" applyAlignment="1">
      <alignment horizontal="left" vertical="center" wrapText="1"/>
    </xf>
    <xf numFmtId="0" fontId="38" fillId="0" borderId="0" xfId="0" applyFont="1" applyAlignment="1">
      <alignment/>
    </xf>
    <xf numFmtId="0" fontId="20" fillId="33" borderId="13" xfId="0" applyFont="1" applyFill="1" applyBorder="1" applyAlignment="1" applyProtection="1">
      <alignment horizontal="center" vertical="center" wrapText="1"/>
      <protection locked="0"/>
    </xf>
    <xf numFmtId="1" fontId="20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4" xfId="0" applyFont="1" applyBorder="1" applyAlignment="1">
      <alignment horizontal="center" wrapText="1"/>
    </xf>
    <xf numFmtId="0" fontId="21" fillId="33" borderId="14" xfId="0" applyFont="1" applyFill="1" applyBorder="1" applyAlignment="1">
      <alignment horizontal="center" wrapText="1"/>
    </xf>
    <xf numFmtId="0" fontId="22" fillId="33" borderId="0" xfId="0" applyFont="1" applyFill="1" applyAlignment="1" applyProtection="1">
      <alignment vertical="top" wrapText="1"/>
      <protection locked="0"/>
    </xf>
    <xf numFmtId="0" fontId="20" fillId="33" borderId="11" xfId="0" applyFont="1" applyFill="1" applyBorder="1" applyAlignment="1" applyProtection="1">
      <alignment horizontal="center" vertical="center" wrapText="1"/>
      <protection locked="0"/>
    </xf>
    <xf numFmtId="0" fontId="20" fillId="33" borderId="15" xfId="0" applyFont="1" applyFill="1" applyBorder="1" applyAlignment="1" applyProtection="1">
      <alignment horizontal="center" vertical="center" wrapText="1"/>
      <protection locked="0"/>
    </xf>
    <xf numFmtId="1" fontId="20" fillId="33" borderId="14" xfId="0" applyNumberFormat="1" applyFont="1" applyFill="1" applyBorder="1" applyAlignment="1" applyProtection="1">
      <alignment horizontal="center" vertical="center" wrapText="1"/>
      <protection locked="0"/>
    </xf>
    <xf numFmtId="1" fontId="20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/>
    </xf>
    <xf numFmtId="0" fontId="37" fillId="0" borderId="1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285750</xdr:colOff>
      <xdr:row>0</xdr:row>
      <xdr:rowOff>47625</xdr:rowOff>
    </xdr:from>
    <xdr:to>
      <xdr:col>7</xdr:col>
      <xdr:colOff>704850</xdr:colOff>
      <xdr:row>0</xdr:row>
      <xdr:rowOff>200025</xdr:rowOff>
    </xdr:to>
    <xdr:pic>
      <xdr:nvPicPr>
        <xdr:cNvPr id="1" name="Picture 1" descr="SBI LOGO"/>
        <xdr:cNvPicPr preferRelativeResize="1">
          <a:picLocks noChangeAspect="1"/>
        </xdr:cNvPicPr>
      </xdr:nvPicPr>
      <xdr:blipFill>
        <a:blip r:embed="rId1"/>
        <a:srcRect l="6442" t="5177" r="4295" b="10354"/>
        <a:stretch>
          <a:fillRect/>
        </a:stretch>
      </xdr:blipFill>
      <xdr:spPr>
        <a:xfrm>
          <a:off x="6200775" y="47625"/>
          <a:ext cx="419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tabSelected="1" zoomScalePageLayoutView="0" workbookViewId="0" topLeftCell="A4">
      <selection activeCell="S6" sqref="S6"/>
    </sheetView>
  </sheetViews>
  <sheetFormatPr defaultColWidth="9.140625" defaultRowHeight="15"/>
  <cols>
    <col min="1" max="1" width="6.57421875" style="0" customWidth="1"/>
    <col min="2" max="2" width="33.28125" style="0" customWidth="1"/>
    <col min="3" max="3" width="8.8515625" style="0" customWidth="1"/>
    <col min="4" max="4" width="11.140625" style="0" customWidth="1"/>
    <col min="5" max="5" width="8.8515625" style="0" customWidth="1"/>
    <col min="6" max="6" width="11.140625" style="0" customWidth="1"/>
    <col min="7" max="7" width="8.8515625" style="0" customWidth="1"/>
    <col min="8" max="8" width="11.140625" style="0" customWidth="1"/>
    <col min="9" max="9" width="8.8515625" style="0" customWidth="1"/>
    <col min="10" max="10" width="11.140625" style="0" customWidth="1"/>
    <col min="11" max="11" width="8.8515625" style="0" customWidth="1"/>
    <col min="12" max="12" width="11.140625" style="0" customWidth="1"/>
    <col min="13" max="13" width="8.8515625" style="0" customWidth="1"/>
    <col min="14" max="14" width="11.140625" style="0" customWidth="1"/>
  </cols>
  <sheetData>
    <row r="1" spans="1:6" ht="15.75">
      <c r="A1" s="1" t="s">
        <v>0</v>
      </c>
      <c r="B1" s="2"/>
      <c r="C1" s="2"/>
      <c r="D1" s="3"/>
      <c r="F1" s="4" t="s">
        <v>1</v>
      </c>
    </row>
    <row r="2" ht="15">
      <c r="G2" s="5" t="s">
        <v>2</v>
      </c>
    </row>
    <row r="3" spans="1:12" s="7" customFormat="1" ht="15">
      <c r="A3" s="6" t="s">
        <v>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ht="15">
      <c r="J4" s="5" t="s">
        <v>4</v>
      </c>
    </row>
    <row r="5" spans="1:14" s="12" customFormat="1" ht="39" customHeight="1">
      <c r="A5" s="8" t="s">
        <v>5</v>
      </c>
      <c r="B5" s="8" t="s">
        <v>6</v>
      </c>
      <c r="C5" s="9" t="s">
        <v>7</v>
      </c>
      <c r="D5" s="9"/>
      <c r="E5" s="9"/>
      <c r="F5" s="9"/>
      <c r="G5" s="9" t="s">
        <v>8</v>
      </c>
      <c r="H5" s="9"/>
      <c r="I5" s="9"/>
      <c r="J5" s="9"/>
      <c r="K5" s="10" t="s">
        <v>9</v>
      </c>
      <c r="L5" s="10"/>
      <c r="M5" s="11" t="s">
        <v>10</v>
      </c>
      <c r="N5" s="11"/>
    </row>
    <row r="6" spans="1:14" s="12" customFormat="1" ht="82.5" customHeight="1">
      <c r="A6" s="13"/>
      <c r="B6" s="13"/>
      <c r="C6" s="9" t="s">
        <v>11</v>
      </c>
      <c r="D6" s="9"/>
      <c r="E6" s="9" t="s">
        <v>12</v>
      </c>
      <c r="F6" s="9"/>
      <c r="G6" s="9" t="s">
        <v>13</v>
      </c>
      <c r="H6" s="9"/>
      <c r="I6" s="9" t="s">
        <v>14</v>
      </c>
      <c r="J6" s="9"/>
      <c r="K6" s="10"/>
      <c r="L6" s="10"/>
      <c r="M6" s="11"/>
      <c r="N6" s="11"/>
    </row>
    <row r="7" spans="1:14" s="12" customFormat="1" ht="15">
      <c r="A7" s="14"/>
      <c r="B7" s="14"/>
      <c r="C7" s="15" t="s">
        <v>15</v>
      </c>
      <c r="D7" s="16" t="s">
        <v>16</v>
      </c>
      <c r="E7" s="15" t="s">
        <v>15</v>
      </c>
      <c r="F7" s="15" t="s">
        <v>16</v>
      </c>
      <c r="G7" s="15" t="s">
        <v>15</v>
      </c>
      <c r="H7" s="15" t="s">
        <v>16</v>
      </c>
      <c r="I7" s="15" t="s">
        <v>15</v>
      </c>
      <c r="J7" s="15" t="s">
        <v>16</v>
      </c>
      <c r="K7" s="15" t="s">
        <v>15</v>
      </c>
      <c r="L7" s="15" t="s">
        <v>16</v>
      </c>
      <c r="M7" s="15" t="s">
        <v>15</v>
      </c>
      <c r="N7" s="15" t="s">
        <v>16</v>
      </c>
    </row>
    <row r="8" spans="1:14" ht="15">
      <c r="A8" s="17">
        <v>1</v>
      </c>
      <c r="B8" s="17" t="s">
        <v>17</v>
      </c>
      <c r="C8" s="17">
        <v>0</v>
      </c>
      <c r="D8" s="17">
        <v>0</v>
      </c>
      <c r="E8" s="17">
        <v>556</v>
      </c>
      <c r="F8" s="17">
        <v>2723.37</v>
      </c>
      <c r="G8" s="17">
        <v>0</v>
      </c>
      <c r="H8" s="17">
        <v>0</v>
      </c>
      <c r="I8" s="17">
        <v>4703</v>
      </c>
      <c r="J8" s="17">
        <v>8842.51</v>
      </c>
      <c r="K8" s="17">
        <v>7192</v>
      </c>
      <c r="L8" s="17">
        <v>15115.15</v>
      </c>
      <c r="M8" s="17">
        <v>221</v>
      </c>
      <c r="N8" s="17">
        <v>164.91</v>
      </c>
    </row>
    <row r="9" spans="1:14" ht="15">
      <c r="A9" s="17">
        <v>2</v>
      </c>
      <c r="B9" s="17" t="s">
        <v>18</v>
      </c>
      <c r="C9" s="17">
        <v>8</v>
      </c>
      <c r="D9" s="17">
        <v>0.12</v>
      </c>
      <c r="E9" s="17">
        <v>36</v>
      </c>
      <c r="F9" s="17">
        <v>189.37</v>
      </c>
      <c r="G9" s="17">
        <v>44</v>
      </c>
      <c r="H9" s="17">
        <v>12.67</v>
      </c>
      <c r="I9" s="17">
        <v>322</v>
      </c>
      <c r="J9" s="17">
        <v>1155.11</v>
      </c>
      <c r="K9" s="17">
        <v>860</v>
      </c>
      <c r="L9" s="17">
        <v>1882.6</v>
      </c>
      <c r="M9" s="17">
        <v>152</v>
      </c>
      <c r="N9" s="17">
        <v>143.69</v>
      </c>
    </row>
    <row r="10" spans="1:14" ht="15">
      <c r="A10" s="17">
        <v>3</v>
      </c>
      <c r="B10" s="17" t="s">
        <v>19</v>
      </c>
      <c r="C10" s="17">
        <v>1</v>
      </c>
      <c r="D10" s="17">
        <v>0</v>
      </c>
      <c r="E10" s="17">
        <v>4</v>
      </c>
      <c r="F10" s="17">
        <v>7.38</v>
      </c>
      <c r="G10" s="17">
        <v>1</v>
      </c>
      <c r="H10" s="17">
        <v>0</v>
      </c>
      <c r="I10" s="17">
        <v>4</v>
      </c>
      <c r="J10" s="17">
        <v>7.38</v>
      </c>
      <c r="K10" s="17">
        <v>777</v>
      </c>
      <c r="L10" s="17">
        <v>1088.31</v>
      </c>
      <c r="M10" s="17">
        <v>56</v>
      </c>
      <c r="N10" s="17">
        <v>39.55</v>
      </c>
    </row>
    <row r="11" spans="1:14" ht="15">
      <c r="A11" s="17">
        <v>4</v>
      </c>
      <c r="B11" s="17" t="s">
        <v>20</v>
      </c>
      <c r="C11" s="17">
        <v>1481</v>
      </c>
      <c r="D11" s="17">
        <v>199.18</v>
      </c>
      <c r="E11" s="17">
        <v>15803</v>
      </c>
      <c r="F11" s="17">
        <v>24263.43</v>
      </c>
      <c r="G11" s="17">
        <v>1934</v>
      </c>
      <c r="H11" s="17">
        <v>740.05</v>
      </c>
      <c r="I11" s="17">
        <v>44774</v>
      </c>
      <c r="J11" s="17">
        <v>55708.02</v>
      </c>
      <c r="K11" s="17">
        <v>14797</v>
      </c>
      <c r="L11" s="17">
        <v>60334.24</v>
      </c>
      <c r="M11" s="17">
        <v>792</v>
      </c>
      <c r="N11" s="17">
        <v>2034.61</v>
      </c>
    </row>
    <row r="12" spans="1:14" ht="15">
      <c r="A12" s="17">
        <v>5</v>
      </c>
      <c r="B12" s="17" t="s">
        <v>21</v>
      </c>
      <c r="C12" s="17">
        <v>0</v>
      </c>
      <c r="D12" s="17">
        <v>0</v>
      </c>
      <c r="E12" s="17">
        <v>35</v>
      </c>
      <c r="F12" s="17">
        <v>212.57</v>
      </c>
      <c r="G12" s="17">
        <v>0</v>
      </c>
      <c r="H12" s="17">
        <v>0</v>
      </c>
      <c r="I12" s="17">
        <v>35</v>
      </c>
      <c r="J12" s="17">
        <v>212.57</v>
      </c>
      <c r="K12" s="17">
        <v>5640</v>
      </c>
      <c r="L12" s="17">
        <v>15923.68</v>
      </c>
      <c r="M12" s="17">
        <v>35484871</v>
      </c>
      <c r="N12" s="17">
        <v>0</v>
      </c>
    </row>
    <row r="13" spans="1:14" ht="15">
      <c r="A13" s="17">
        <v>6</v>
      </c>
      <c r="B13" s="17" t="s">
        <v>22</v>
      </c>
      <c r="C13" s="17">
        <v>111</v>
      </c>
      <c r="D13" s="17">
        <v>4.66</v>
      </c>
      <c r="E13" s="17">
        <v>150</v>
      </c>
      <c r="F13" s="17">
        <v>709.42</v>
      </c>
      <c r="G13" s="17">
        <v>8483</v>
      </c>
      <c r="H13" s="17">
        <v>1949.49</v>
      </c>
      <c r="I13" s="17">
        <v>26692</v>
      </c>
      <c r="J13" s="17">
        <v>67023.69</v>
      </c>
      <c r="K13" s="17">
        <v>18911</v>
      </c>
      <c r="L13" s="17">
        <v>47815.71</v>
      </c>
      <c r="M13" s="17">
        <v>612</v>
      </c>
      <c r="N13" s="17">
        <v>1423.06</v>
      </c>
    </row>
    <row r="14" spans="1:14" ht="15">
      <c r="A14" s="17">
        <v>7</v>
      </c>
      <c r="B14" s="17" t="s">
        <v>23</v>
      </c>
      <c r="C14" s="17">
        <v>32</v>
      </c>
      <c r="D14" s="17">
        <v>-142.32</v>
      </c>
      <c r="E14" s="17">
        <v>32</v>
      </c>
      <c r="F14" s="17">
        <v>-142.32</v>
      </c>
      <c r="G14" s="17">
        <v>32</v>
      </c>
      <c r="H14" s="17">
        <v>-142.32</v>
      </c>
      <c r="I14" s="17">
        <v>32</v>
      </c>
      <c r="J14" s="17">
        <v>-142.32</v>
      </c>
      <c r="K14" s="17">
        <v>32</v>
      </c>
      <c r="L14" s="17">
        <v>-142.32</v>
      </c>
      <c r="M14" s="17">
        <v>1</v>
      </c>
      <c r="N14" s="17">
        <v>-0.03</v>
      </c>
    </row>
    <row r="15" spans="1:14" ht="15">
      <c r="A15" s="17">
        <v>8</v>
      </c>
      <c r="B15" s="17" t="s">
        <v>24</v>
      </c>
      <c r="C15" s="17">
        <v>13</v>
      </c>
      <c r="D15" s="17">
        <v>3.87</v>
      </c>
      <c r="E15" s="17">
        <v>38</v>
      </c>
      <c r="F15" s="17">
        <v>221.3</v>
      </c>
      <c r="G15" s="17">
        <v>13</v>
      </c>
      <c r="H15" s="17">
        <v>3.87</v>
      </c>
      <c r="I15" s="17">
        <v>38</v>
      </c>
      <c r="J15" s="17">
        <v>221.3</v>
      </c>
      <c r="K15" s="17">
        <v>3591</v>
      </c>
      <c r="L15" s="17">
        <v>7297.68</v>
      </c>
      <c r="M15" s="17">
        <v>461</v>
      </c>
      <c r="N15" s="17">
        <v>585.35</v>
      </c>
    </row>
    <row r="16" spans="1:14" ht="15">
      <c r="A16" s="17">
        <v>9</v>
      </c>
      <c r="B16" s="17" t="s">
        <v>25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</row>
    <row r="17" spans="1:14" ht="15">
      <c r="A17" s="17">
        <v>10</v>
      </c>
      <c r="B17" s="17" t="s">
        <v>26</v>
      </c>
      <c r="C17" s="17">
        <v>6</v>
      </c>
      <c r="D17" s="17">
        <v>4.24</v>
      </c>
      <c r="E17" s="17">
        <v>627</v>
      </c>
      <c r="F17" s="17">
        <v>3594.81</v>
      </c>
      <c r="G17" s="17">
        <v>6</v>
      </c>
      <c r="H17" s="17">
        <v>4.24</v>
      </c>
      <c r="I17" s="17">
        <v>627</v>
      </c>
      <c r="J17" s="17">
        <v>3594.81</v>
      </c>
      <c r="K17" s="17">
        <v>118581</v>
      </c>
      <c r="L17" s="17">
        <v>251215.95</v>
      </c>
      <c r="M17" s="17">
        <v>11313</v>
      </c>
      <c r="N17" s="17">
        <v>11487.9</v>
      </c>
    </row>
    <row r="18" spans="1:14" ht="15">
      <c r="A18" s="17">
        <v>11</v>
      </c>
      <c r="B18" s="17" t="s">
        <v>27</v>
      </c>
      <c r="C18" s="17">
        <v>15</v>
      </c>
      <c r="D18" s="17">
        <v>0.18</v>
      </c>
      <c r="E18" s="17">
        <v>0</v>
      </c>
      <c r="F18" s="17">
        <v>0</v>
      </c>
      <c r="G18" s="17">
        <v>15</v>
      </c>
      <c r="H18" s="17">
        <v>0.18</v>
      </c>
      <c r="I18" s="17">
        <v>0</v>
      </c>
      <c r="J18" s="17">
        <v>0</v>
      </c>
      <c r="K18" s="17">
        <v>1459</v>
      </c>
      <c r="L18" s="17">
        <v>4907.89</v>
      </c>
      <c r="M18" s="17">
        <v>61</v>
      </c>
      <c r="N18" s="17">
        <v>101.5</v>
      </c>
    </row>
    <row r="19" spans="1:14" ht="15">
      <c r="A19" s="17">
        <v>12</v>
      </c>
      <c r="B19" s="17" t="s">
        <v>28</v>
      </c>
      <c r="C19" s="17">
        <v>62951</v>
      </c>
      <c r="D19" s="17">
        <v>20222.09</v>
      </c>
      <c r="E19" s="17">
        <v>0</v>
      </c>
      <c r="F19" s="17">
        <v>0</v>
      </c>
      <c r="G19" s="17">
        <v>62951</v>
      </c>
      <c r="H19" s="17">
        <v>20222.09</v>
      </c>
      <c r="I19" s="17">
        <v>12289</v>
      </c>
      <c r="J19" s="17">
        <v>27239.6</v>
      </c>
      <c r="K19" s="17">
        <v>124561</v>
      </c>
      <c r="L19" s="17">
        <v>316544.07</v>
      </c>
      <c r="M19" s="17">
        <v>0</v>
      </c>
      <c r="N19" s="17">
        <v>0</v>
      </c>
    </row>
    <row r="20" spans="1:14" ht="15">
      <c r="A20" s="18"/>
      <c r="B20" s="18" t="s">
        <v>29</v>
      </c>
      <c r="C20" s="18">
        <f aca="true" t="shared" si="0" ref="C20:N20">SUM(C8:C19)</f>
        <v>64618</v>
      </c>
      <c r="D20" s="18">
        <f t="shared" si="0"/>
        <v>20292.02</v>
      </c>
      <c r="E20" s="18">
        <f t="shared" si="0"/>
        <v>17281</v>
      </c>
      <c r="F20" s="18">
        <f t="shared" si="0"/>
        <v>31779.329999999998</v>
      </c>
      <c r="G20" s="18">
        <f t="shared" si="0"/>
        <v>73479</v>
      </c>
      <c r="H20" s="18">
        <f t="shared" si="0"/>
        <v>22790.27</v>
      </c>
      <c r="I20" s="18">
        <f t="shared" si="0"/>
        <v>89516</v>
      </c>
      <c r="J20" s="18">
        <f t="shared" si="0"/>
        <v>163862.66999999998</v>
      </c>
      <c r="K20" s="18">
        <f t="shared" si="0"/>
        <v>296401</v>
      </c>
      <c r="L20" s="18">
        <f t="shared" si="0"/>
        <v>721982.96</v>
      </c>
      <c r="M20" s="18">
        <f t="shared" si="0"/>
        <v>35498540</v>
      </c>
      <c r="N20" s="18">
        <f t="shared" si="0"/>
        <v>15980.539999999999</v>
      </c>
    </row>
    <row r="21" spans="1:14" ht="15">
      <c r="A21" s="17">
        <v>13</v>
      </c>
      <c r="B21" s="17" t="s">
        <v>30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1</v>
      </c>
      <c r="L21" s="17">
        <v>1118.62</v>
      </c>
      <c r="M21" s="17">
        <v>1</v>
      </c>
      <c r="N21" s="17">
        <v>1118.62</v>
      </c>
    </row>
    <row r="22" spans="1:14" ht="15">
      <c r="A22" s="17">
        <v>14</v>
      </c>
      <c r="B22" s="17" t="s">
        <v>31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</row>
    <row r="23" spans="1:14" ht="15">
      <c r="A23" s="17">
        <v>15</v>
      </c>
      <c r="B23" s="17" t="s">
        <v>32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1</v>
      </c>
      <c r="L23" s="17">
        <v>0</v>
      </c>
      <c r="M23" s="17">
        <v>0</v>
      </c>
      <c r="N23" s="17">
        <v>0</v>
      </c>
    </row>
    <row r="24" spans="1:14" ht="15">
      <c r="A24" s="17">
        <v>16</v>
      </c>
      <c r="B24" s="17" t="s">
        <v>33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</row>
    <row r="25" spans="1:14" ht="15">
      <c r="A25" s="17">
        <v>17</v>
      </c>
      <c r="B25" s="17" t="s">
        <v>34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</row>
    <row r="26" spans="1:14" ht="15">
      <c r="A26" s="17">
        <v>18</v>
      </c>
      <c r="B26" s="17" t="s">
        <v>35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3</v>
      </c>
      <c r="L26" s="17">
        <v>0</v>
      </c>
      <c r="M26" s="17">
        <v>3</v>
      </c>
      <c r="N26" s="17">
        <v>0</v>
      </c>
    </row>
    <row r="27" spans="1:14" ht="15">
      <c r="A27" s="17">
        <v>19</v>
      </c>
      <c r="B27" s="17" t="s">
        <v>36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</row>
    <row r="28" spans="1:14" ht="15">
      <c r="A28" s="17">
        <v>20</v>
      </c>
      <c r="B28" s="17" t="s">
        <v>37</v>
      </c>
      <c r="C28" s="17">
        <v>8</v>
      </c>
      <c r="D28" s="17">
        <v>22.72</v>
      </c>
      <c r="E28" s="17">
        <v>435</v>
      </c>
      <c r="F28" s="17">
        <v>2015.32</v>
      </c>
      <c r="G28" s="17">
        <v>8</v>
      </c>
      <c r="H28" s="17">
        <v>22.72</v>
      </c>
      <c r="I28" s="17">
        <v>435</v>
      </c>
      <c r="J28" s="17">
        <v>2015.32</v>
      </c>
      <c r="K28" s="17">
        <v>5961</v>
      </c>
      <c r="L28" s="17">
        <v>16700.49</v>
      </c>
      <c r="M28" s="17">
        <v>46</v>
      </c>
      <c r="N28" s="17">
        <v>53.17</v>
      </c>
    </row>
    <row r="29" spans="1:14" ht="15">
      <c r="A29" s="17">
        <v>21</v>
      </c>
      <c r="B29" s="17" t="s">
        <v>38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8</v>
      </c>
      <c r="L29" s="17">
        <v>0</v>
      </c>
      <c r="M29" s="17">
        <v>8</v>
      </c>
      <c r="N29" s="17">
        <v>22.18</v>
      </c>
    </row>
    <row r="30" spans="1:14" ht="15">
      <c r="A30" s="17">
        <v>22</v>
      </c>
      <c r="B30" s="17" t="s">
        <v>39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1</v>
      </c>
      <c r="L30" s="17">
        <v>0.27</v>
      </c>
      <c r="M30" s="17">
        <v>1</v>
      </c>
      <c r="N30" s="17">
        <v>0.27</v>
      </c>
    </row>
    <row r="31" spans="1:14" ht="15">
      <c r="A31" s="17">
        <v>23</v>
      </c>
      <c r="B31" s="17" t="s">
        <v>40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</row>
    <row r="32" spans="1:14" ht="15">
      <c r="A32" s="17">
        <v>24</v>
      </c>
      <c r="B32" s="17" t="s">
        <v>41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</row>
    <row r="33" spans="1:14" ht="15">
      <c r="A33" s="17">
        <v>25</v>
      </c>
      <c r="B33" s="17" t="s">
        <v>42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</row>
    <row r="34" spans="1:14" ht="15">
      <c r="A34" s="17">
        <v>26</v>
      </c>
      <c r="B34" s="17" t="s">
        <v>43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</row>
    <row r="35" spans="1:14" ht="15">
      <c r="A35" s="17">
        <v>27</v>
      </c>
      <c r="B35" s="17" t="s">
        <v>44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</row>
    <row r="36" spans="1:14" ht="15">
      <c r="A36" s="17">
        <v>28</v>
      </c>
      <c r="B36" s="17" t="s">
        <v>45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</row>
    <row r="37" spans="1:14" ht="15">
      <c r="A37" s="17">
        <v>29</v>
      </c>
      <c r="B37" s="17" t="s">
        <v>46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</row>
    <row r="38" spans="1:14" ht="15">
      <c r="A38" s="17">
        <v>30</v>
      </c>
      <c r="B38" s="17" t="s">
        <v>47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</row>
    <row r="39" spans="1:14" ht="15">
      <c r="A39" s="17">
        <v>31</v>
      </c>
      <c r="B39" s="17" t="s">
        <v>48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</row>
    <row r="40" spans="1:14" ht="15">
      <c r="A40" s="17">
        <v>32</v>
      </c>
      <c r="B40" s="17" t="s">
        <v>49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</row>
    <row r="41" spans="1:14" ht="15">
      <c r="A41" s="17">
        <v>33</v>
      </c>
      <c r="B41" s="17" t="s">
        <v>50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</row>
    <row r="42" spans="1:14" ht="15">
      <c r="A42" s="17">
        <v>34</v>
      </c>
      <c r="B42" s="17" t="s">
        <v>51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</row>
    <row r="43" spans="1:14" ht="15">
      <c r="A43" s="18"/>
      <c r="B43" s="18" t="s">
        <v>52</v>
      </c>
      <c r="C43" s="18">
        <f aca="true" t="shared" si="1" ref="C43:N43">SUM(C21:C42)</f>
        <v>8</v>
      </c>
      <c r="D43" s="18">
        <f t="shared" si="1"/>
        <v>22.72</v>
      </c>
      <c r="E43" s="18">
        <f t="shared" si="1"/>
        <v>435</v>
      </c>
      <c r="F43" s="18">
        <f t="shared" si="1"/>
        <v>2015.32</v>
      </c>
      <c r="G43" s="18">
        <f t="shared" si="1"/>
        <v>8</v>
      </c>
      <c r="H43" s="18">
        <f t="shared" si="1"/>
        <v>22.72</v>
      </c>
      <c r="I43" s="18">
        <f t="shared" si="1"/>
        <v>435</v>
      </c>
      <c r="J43" s="18">
        <f t="shared" si="1"/>
        <v>2015.32</v>
      </c>
      <c r="K43" s="18">
        <f t="shared" si="1"/>
        <v>5975</v>
      </c>
      <c r="L43" s="18">
        <f t="shared" si="1"/>
        <v>17819.38</v>
      </c>
      <c r="M43" s="18">
        <f t="shared" si="1"/>
        <v>59</v>
      </c>
      <c r="N43" s="18">
        <f t="shared" si="1"/>
        <v>1194.24</v>
      </c>
    </row>
    <row r="44" spans="1:14" ht="15">
      <c r="A44" s="18"/>
      <c r="B44" s="18" t="s">
        <v>53</v>
      </c>
      <c r="C44" s="18">
        <f aca="true" t="shared" si="2" ref="C44:N44">SUM(C20,C43)</f>
        <v>64626</v>
      </c>
      <c r="D44" s="18">
        <f t="shared" si="2"/>
        <v>20314.74</v>
      </c>
      <c r="E44" s="18">
        <f t="shared" si="2"/>
        <v>17716</v>
      </c>
      <c r="F44" s="18">
        <f t="shared" si="2"/>
        <v>33794.65</v>
      </c>
      <c r="G44" s="18">
        <f t="shared" si="2"/>
        <v>73487</v>
      </c>
      <c r="H44" s="18">
        <f t="shared" si="2"/>
        <v>22812.99</v>
      </c>
      <c r="I44" s="18">
        <f t="shared" si="2"/>
        <v>89951</v>
      </c>
      <c r="J44" s="18">
        <f t="shared" si="2"/>
        <v>165877.99</v>
      </c>
      <c r="K44" s="18">
        <f t="shared" si="2"/>
        <v>302376</v>
      </c>
      <c r="L44" s="18">
        <f t="shared" si="2"/>
        <v>739802.34</v>
      </c>
      <c r="M44" s="18">
        <f t="shared" si="2"/>
        <v>35498599</v>
      </c>
      <c r="N44" s="18">
        <f t="shared" si="2"/>
        <v>17174.78</v>
      </c>
    </row>
    <row r="45" spans="1:14" ht="15">
      <c r="A45" s="17">
        <v>35</v>
      </c>
      <c r="B45" s="17" t="s">
        <v>54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</row>
    <row r="46" spans="1:14" ht="15">
      <c r="A46" s="17">
        <v>36</v>
      </c>
      <c r="B46" s="17" t="s">
        <v>55</v>
      </c>
      <c r="C46" s="17">
        <v>0</v>
      </c>
      <c r="D46" s="17">
        <v>0</v>
      </c>
      <c r="E46" s="17">
        <v>1738</v>
      </c>
      <c r="F46" s="17">
        <v>8658.85</v>
      </c>
      <c r="G46" s="17">
        <v>0</v>
      </c>
      <c r="H46" s="17">
        <v>0</v>
      </c>
      <c r="I46" s="17">
        <v>1738</v>
      </c>
      <c r="J46" s="17">
        <v>8658.85</v>
      </c>
      <c r="K46" s="17">
        <v>64407</v>
      </c>
      <c r="L46" s="17">
        <v>103089.36</v>
      </c>
      <c r="M46" s="17">
        <v>3931</v>
      </c>
      <c r="N46" s="17">
        <v>5000.45</v>
      </c>
    </row>
    <row r="47" spans="1:14" ht="15">
      <c r="A47" s="18"/>
      <c r="B47" s="18" t="s">
        <v>56</v>
      </c>
      <c r="C47" s="18">
        <f aca="true" t="shared" si="3" ref="C47:N47">SUM(C45:C46)</f>
        <v>0</v>
      </c>
      <c r="D47" s="18">
        <f t="shared" si="3"/>
        <v>0</v>
      </c>
      <c r="E47" s="18">
        <f t="shared" si="3"/>
        <v>1738</v>
      </c>
      <c r="F47" s="18">
        <f t="shared" si="3"/>
        <v>8658.85</v>
      </c>
      <c r="G47" s="18">
        <f t="shared" si="3"/>
        <v>0</v>
      </c>
      <c r="H47" s="18">
        <f t="shared" si="3"/>
        <v>0</v>
      </c>
      <c r="I47" s="18">
        <f t="shared" si="3"/>
        <v>1738</v>
      </c>
      <c r="J47" s="18">
        <f t="shared" si="3"/>
        <v>8658.85</v>
      </c>
      <c r="K47" s="18">
        <f t="shared" si="3"/>
        <v>64407</v>
      </c>
      <c r="L47" s="18">
        <f t="shared" si="3"/>
        <v>103089.36</v>
      </c>
      <c r="M47" s="18">
        <f t="shared" si="3"/>
        <v>3931</v>
      </c>
      <c r="N47" s="18">
        <f t="shared" si="3"/>
        <v>5000.45</v>
      </c>
    </row>
    <row r="48" spans="1:14" ht="15">
      <c r="A48" s="17">
        <v>37</v>
      </c>
      <c r="B48" s="17" t="s">
        <v>57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</row>
    <row r="49" spans="1:14" ht="15">
      <c r="A49" s="17">
        <v>38</v>
      </c>
      <c r="B49" s="17" t="s">
        <v>58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</row>
    <row r="50" spans="1:14" ht="15">
      <c r="A50" s="18"/>
      <c r="B50" s="18" t="s">
        <v>59</v>
      </c>
      <c r="C50" s="18">
        <f aca="true" t="shared" si="4" ref="C50:N50">SUM(C48:C49)</f>
        <v>0</v>
      </c>
      <c r="D50" s="18">
        <f t="shared" si="4"/>
        <v>0</v>
      </c>
      <c r="E50" s="18">
        <f t="shared" si="4"/>
        <v>0</v>
      </c>
      <c r="F50" s="18">
        <f t="shared" si="4"/>
        <v>0</v>
      </c>
      <c r="G50" s="18">
        <f t="shared" si="4"/>
        <v>0</v>
      </c>
      <c r="H50" s="18">
        <f t="shared" si="4"/>
        <v>0</v>
      </c>
      <c r="I50" s="18">
        <f t="shared" si="4"/>
        <v>0</v>
      </c>
      <c r="J50" s="18">
        <f t="shared" si="4"/>
        <v>0</v>
      </c>
      <c r="K50" s="18">
        <f t="shared" si="4"/>
        <v>0</v>
      </c>
      <c r="L50" s="18">
        <f t="shared" si="4"/>
        <v>0</v>
      </c>
      <c r="M50" s="18">
        <f t="shared" si="4"/>
        <v>0</v>
      </c>
      <c r="N50" s="18">
        <f t="shared" si="4"/>
        <v>0</v>
      </c>
    </row>
    <row r="51" spans="1:14" ht="15">
      <c r="A51" s="17">
        <v>39</v>
      </c>
      <c r="B51" s="17" t="s">
        <v>60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</row>
    <row r="52" spans="1:14" ht="15">
      <c r="A52" s="17">
        <v>40</v>
      </c>
      <c r="B52" s="17" t="s">
        <v>61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</row>
    <row r="53" spans="1:14" ht="15">
      <c r="A53" s="17">
        <v>41</v>
      </c>
      <c r="B53" s="17" t="s">
        <v>62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</row>
    <row r="54" spans="1:14" ht="15">
      <c r="A54" s="17">
        <v>42</v>
      </c>
      <c r="B54" s="17" t="s">
        <v>63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</row>
    <row r="55" spans="1:14" ht="15">
      <c r="A55" s="17">
        <v>43</v>
      </c>
      <c r="B55" s="17" t="s">
        <v>64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</row>
    <row r="56" spans="1:14" ht="15">
      <c r="A56" s="18"/>
      <c r="B56" s="18" t="s">
        <v>65</v>
      </c>
      <c r="C56" s="18">
        <f aca="true" t="shared" si="5" ref="C56:N56">SUM(C51:C55)</f>
        <v>0</v>
      </c>
      <c r="D56" s="18">
        <f t="shared" si="5"/>
        <v>0</v>
      </c>
      <c r="E56" s="18">
        <f t="shared" si="5"/>
        <v>0</v>
      </c>
      <c r="F56" s="18">
        <f t="shared" si="5"/>
        <v>0</v>
      </c>
      <c r="G56" s="18">
        <f t="shared" si="5"/>
        <v>0</v>
      </c>
      <c r="H56" s="18">
        <f t="shared" si="5"/>
        <v>0</v>
      </c>
      <c r="I56" s="18">
        <f t="shared" si="5"/>
        <v>0</v>
      </c>
      <c r="J56" s="18">
        <f t="shared" si="5"/>
        <v>0</v>
      </c>
      <c r="K56" s="18">
        <f t="shared" si="5"/>
        <v>0</v>
      </c>
      <c r="L56" s="18">
        <f t="shared" si="5"/>
        <v>0</v>
      </c>
      <c r="M56" s="18">
        <f t="shared" si="5"/>
        <v>0</v>
      </c>
      <c r="N56" s="18">
        <f t="shared" si="5"/>
        <v>0</v>
      </c>
    </row>
    <row r="57" spans="1:14" ht="15">
      <c r="A57" s="17">
        <v>44</v>
      </c>
      <c r="B57" s="17" t="s">
        <v>66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</row>
    <row r="58" spans="1:14" ht="15">
      <c r="A58" s="17">
        <v>45</v>
      </c>
      <c r="B58" s="17" t="s">
        <v>67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</row>
    <row r="59" spans="1:14" ht="15">
      <c r="A59" s="17">
        <v>46</v>
      </c>
      <c r="B59" s="17" t="s">
        <v>68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</row>
    <row r="60" spans="1:14" ht="15">
      <c r="A60" s="17">
        <v>47</v>
      </c>
      <c r="B60" s="17" t="s">
        <v>69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</row>
    <row r="61" spans="1:14" ht="15">
      <c r="A61" s="17">
        <v>48</v>
      </c>
      <c r="B61" s="17" t="s">
        <v>70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</row>
    <row r="62" spans="1:14" ht="15">
      <c r="A62" s="17">
        <v>49</v>
      </c>
      <c r="B62" s="17" t="s">
        <v>71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</row>
    <row r="63" spans="1:14" ht="15">
      <c r="A63" s="17">
        <v>50</v>
      </c>
      <c r="B63" s="17" t="s">
        <v>72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</row>
    <row r="64" spans="1:14" ht="15">
      <c r="A64" s="17">
        <v>51</v>
      </c>
      <c r="B64" s="17" t="s">
        <v>73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</row>
    <row r="65" spans="1:14" ht="15">
      <c r="A65" s="17">
        <v>52</v>
      </c>
      <c r="B65" s="17" t="s">
        <v>74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</row>
    <row r="66" spans="1:14" ht="15">
      <c r="A66" s="17">
        <v>53</v>
      </c>
      <c r="B66" s="17" t="s">
        <v>75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</row>
    <row r="67" spans="1:14" ht="15">
      <c r="A67" s="18"/>
      <c r="B67" s="18" t="s">
        <v>76</v>
      </c>
      <c r="C67" s="18">
        <f aca="true" t="shared" si="6" ref="C67:N67">SUM(C57:C66)</f>
        <v>0</v>
      </c>
      <c r="D67" s="18">
        <f t="shared" si="6"/>
        <v>0</v>
      </c>
      <c r="E67" s="18">
        <f t="shared" si="6"/>
        <v>0</v>
      </c>
      <c r="F67" s="18">
        <f t="shared" si="6"/>
        <v>0</v>
      </c>
      <c r="G67" s="18">
        <f t="shared" si="6"/>
        <v>0</v>
      </c>
      <c r="H67" s="18">
        <f t="shared" si="6"/>
        <v>0</v>
      </c>
      <c r="I67" s="18">
        <f t="shared" si="6"/>
        <v>0</v>
      </c>
      <c r="J67" s="18">
        <f t="shared" si="6"/>
        <v>0</v>
      </c>
      <c r="K67" s="18">
        <f t="shared" si="6"/>
        <v>0</v>
      </c>
      <c r="L67" s="18">
        <f t="shared" si="6"/>
        <v>0</v>
      </c>
      <c r="M67" s="18">
        <f t="shared" si="6"/>
        <v>0</v>
      </c>
      <c r="N67" s="18">
        <f t="shared" si="6"/>
        <v>0</v>
      </c>
    </row>
    <row r="68" spans="1:14" ht="15">
      <c r="A68" s="17">
        <v>54</v>
      </c>
      <c r="B68" s="17" t="s">
        <v>77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</row>
    <row r="69" spans="1:14" ht="15">
      <c r="A69" s="18"/>
      <c r="B69" s="18" t="s">
        <v>78</v>
      </c>
      <c r="C69" s="18">
        <f aca="true" t="shared" si="7" ref="C69:N69">SUM(C68:C68)</f>
        <v>0</v>
      </c>
      <c r="D69" s="18">
        <f t="shared" si="7"/>
        <v>0</v>
      </c>
      <c r="E69" s="18">
        <f t="shared" si="7"/>
        <v>0</v>
      </c>
      <c r="F69" s="18">
        <f t="shared" si="7"/>
        <v>0</v>
      </c>
      <c r="G69" s="18">
        <f t="shared" si="7"/>
        <v>0</v>
      </c>
      <c r="H69" s="18">
        <f t="shared" si="7"/>
        <v>0</v>
      </c>
      <c r="I69" s="18">
        <f t="shared" si="7"/>
        <v>0</v>
      </c>
      <c r="J69" s="18">
        <f t="shared" si="7"/>
        <v>0</v>
      </c>
      <c r="K69" s="18">
        <f t="shared" si="7"/>
        <v>0</v>
      </c>
      <c r="L69" s="18">
        <f t="shared" si="7"/>
        <v>0</v>
      </c>
      <c r="M69" s="18">
        <f t="shared" si="7"/>
        <v>0</v>
      </c>
      <c r="N69" s="18">
        <f t="shared" si="7"/>
        <v>0</v>
      </c>
    </row>
    <row r="70" spans="1:14" ht="15">
      <c r="A70" s="18"/>
      <c r="B70" s="18" t="s">
        <v>79</v>
      </c>
      <c r="C70" s="18">
        <f aca="true" t="shared" si="8" ref="C70:N70">SUM(C44,C47,C50,C56,C67,C69)</f>
        <v>64626</v>
      </c>
      <c r="D70" s="18">
        <f t="shared" si="8"/>
        <v>20314.74</v>
      </c>
      <c r="E70" s="18">
        <f t="shared" si="8"/>
        <v>19454</v>
      </c>
      <c r="F70" s="18">
        <f t="shared" si="8"/>
        <v>42453.5</v>
      </c>
      <c r="G70" s="18">
        <f t="shared" si="8"/>
        <v>73487</v>
      </c>
      <c r="H70" s="18">
        <f t="shared" si="8"/>
        <v>22812.99</v>
      </c>
      <c r="I70" s="18">
        <f t="shared" si="8"/>
        <v>91689</v>
      </c>
      <c r="J70" s="18">
        <f t="shared" si="8"/>
        <v>174536.84</v>
      </c>
      <c r="K70" s="18">
        <f t="shared" si="8"/>
        <v>366783</v>
      </c>
      <c r="L70" s="18">
        <f t="shared" si="8"/>
        <v>842891.7</v>
      </c>
      <c r="M70" s="18">
        <f t="shared" si="8"/>
        <v>35502530</v>
      </c>
      <c r="N70" s="18">
        <f t="shared" si="8"/>
        <v>22175.23</v>
      </c>
    </row>
  </sheetData>
  <sheetProtection/>
  <mergeCells count="12">
    <mergeCell ref="M5:N6"/>
    <mergeCell ref="C6:D6"/>
    <mergeCell ref="E6:F6"/>
    <mergeCell ref="G6:H6"/>
    <mergeCell ref="I6:J6"/>
    <mergeCell ref="A1:D1"/>
    <mergeCell ref="A3:L3"/>
    <mergeCell ref="A5:A7"/>
    <mergeCell ref="B5:B7"/>
    <mergeCell ref="C5:F5"/>
    <mergeCell ref="G5:J5"/>
    <mergeCell ref="K5:L6"/>
  </mergeCells>
  <printOptions/>
  <pageMargins left="0.7" right="0.7" top="0.75" bottom="0.75" header="0.3" footer="0.3"/>
  <pageSetup fitToHeight="1" fitToWidth="1" horizontalDpi="600" verticalDpi="600" orientation="landscape" paperSize="9" scale="6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5118115</dc:creator>
  <cp:keywords/>
  <dc:description/>
  <cp:lastModifiedBy>5118115</cp:lastModifiedBy>
  <dcterms:created xsi:type="dcterms:W3CDTF">2021-10-06T09:47:48Z</dcterms:created>
  <dcterms:modified xsi:type="dcterms:W3CDTF">2021-10-06T09:48:50Z</dcterms:modified>
  <cp:category/>
  <cp:version/>
  <cp:contentType/>
  <cp:contentStatus/>
</cp:coreProperties>
</file>